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18" i="1" l="1"/>
  <c r="T17" i="1" s="1"/>
  <c r="T12" i="1"/>
  <c r="T13" i="1"/>
  <c r="AN30" i="1" l="1"/>
  <c r="AI30" i="1"/>
  <c r="T63" i="1" l="1"/>
  <c r="T11" i="1" s="1"/>
  <c r="AN57" i="1" l="1"/>
  <c r="AN63" i="1"/>
  <c r="AM63" i="1"/>
  <c r="AL63" i="1"/>
  <c r="AK63" i="1"/>
  <c r="AJ63" i="1"/>
  <c r="AI63" i="1"/>
  <c r="AI57" i="1" l="1"/>
  <c r="T57" i="1"/>
  <c r="AN51" i="1"/>
  <c r="AI51" i="1"/>
  <c r="T51" i="1"/>
  <c r="T48" i="1"/>
  <c r="T47" i="1"/>
  <c r="T41" i="1"/>
  <c r="T40" i="1" s="1"/>
  <c r="AN24" i="1"/>
  <c r="AM24" i="1"/>
  <c r="AL24" i="1"/>
  <c r="AK24" i="1"/>
  <c r="AJ24" i="1"/>
  <c r="AI24" i="1"/>
  <c r="T21" i="1"/>
  <c r="T20" i="1" s="1"/>
  <c r="AN37" i="1" l="1"/>
  <c r="AN36" i="1" s="1"/>
  <c r="AN11" i="1" s="1"/>
  <c r="AM37" i="1"/>
  <c r="AM36" i="1" s="1"/>
  <c r="AL37" i="1"/>
  <c r="AK37" i="1"/>
  <c r="AK36" i="1" s="1"/>
  <c r="AJ37" i="1"/>
  <c r="AJ36" i="1" s="1"/>
  <c r="AI37" i="1"/>
  <c r="AI36" i="1" s="1"/>
  <c r="AI11" i="1" s="1"/>
  <c r="AL36" i="1"/>
  <c r="T37" i="1"/>
  <c r="T36" i="1" s="1"/>
  <c r="T30" i="1"/>
  <c r="T25" i="1"/>
  <c r="T24" i="1" l="1"/>
  <c r="AJ52" i="1"/>
  <c r="AJ51" i="1" s="1"/>
  <c r="AJ11" i="1" s="1"/>
  <c r="AK52" i="1"/>
  <c r="AK51" i="1" s="1"/>
  <c r="AK11" i="1" s="1"/>
  <c r="AL52" i="1"/>
  <c r="AL51" i="1" s="1"/>
  <c r="AL11" i="1" s="1"/>
  <c r="AM52" i="1"/>
  <c r="AM51" i="1" s="1"/>
  <c r="AM11" i="1" s="1"/>
</calcChain>
</file>

<file path=xl/sharedStrings.xml><?xml version="1.0" encoding="utf-8"?>
<sst xmlns="http://schemas.openxmlformats.org/spreadsheetml/2006/main" count="275" uniqueCount="163">
  <si>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</si>
  <si>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</si>
  <si>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</si>
  <si>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</si>
  <si>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</si>
  <si>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</si>
  <si>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</si>
  <si>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</si>
  <si>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</si>
  <si>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</si>
  <si>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</si>
  <si>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</si>
  <si>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</si>
  <si>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</si>
  <si>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</si>
  <si>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</si>
  <si>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</si>
  <si>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</si>
  <si>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</si>
  <si>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</si>
  <si>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</si>
  <si>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</si>
  <si>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</si>
  <si>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</si>
  <si>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</si>
  <si>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</si>
  <si>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</si>
  <si>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</si>
  <si>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</si>
  <si>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</si>
  <si>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</si>
  <si>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</si>
  <si>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</si>
  <si>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</si>
  <si>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</si>
  <si>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</si>
  <si>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</si>
  <si>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</si>
  <si>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</si>
  <si>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</si>
  <si>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</si>
  <si>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</si>
  <si>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</si>
  <si>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</si>
  <si>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</si>
  <si>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</si>
  <si>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</si>
  <si>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</si>
  <si>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</si>
  <si>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</si>
  <si>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</si>
  <si>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</si>
  <si>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</si>
  <si>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</si>
  <si>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</si>
  <si>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</si>
  <si>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</si>
  <si>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</si>
  <si>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</si>
  <si>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</si>
  <si>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</si>
  <si>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</si>
  <si>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</si>
  <si>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</si>
  <si>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</si>
  <si>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</si>
  <si>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</si>
  <si>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</si>
  <si>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</si>
  <si>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</si>
  <si>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</si>
  <si>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</si>
  <si>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</si>
  <si>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</si>
  <si>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</si>
  <si>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</si>
  <si>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</si>
  <si>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</si>
  <si>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</si>
  <si>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</si>
  <si>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</si>
  <si>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</si>
  <si>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</si>
  <si>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</si>
  <si>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</si>
  <si>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</si>
  <si>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</si>
  <si>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</si>
  <si>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</si>
  <si>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</si>
  <si>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</si>
  <si>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</si>
  <si>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</si>
  <si>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</si>
  <si>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</si>
  <si>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</si>
  <si>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>депутатов Митякинского сельского поселения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</si>
  <si>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</si>
  <si>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</si>
  <si>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</si>
  <si>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</si>
  <si>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</si>
  <si>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</si>
  <si>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</si>
  <si>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</si>
  <si>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</si>
  <si>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</si>
  <si>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</si>
  <si>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</si>
  <si>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</si>
  <si>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</si>
  <si>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</si>
  <si>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</si>
  <si>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</si>
  <si>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</si>
  <si>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</si>
  <si>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</si>
  <si>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</si>
  <si>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</si>
  <si>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</si>
  <si>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</si>
  <si>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</si>
  <si>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</si>
  <si>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</si>
  <si>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</si>
  <si>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</si>
  <si>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</si>
  <si>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</si>
  <si>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</si>
  <si>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</si>
  <si>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</si>
  <si>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</si>
  <si>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</si>
  <si>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</si>
  <si>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</si>
  <si>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</si>
  <si>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</si>
  <si>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</si>
  <si>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</si>
  <si>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</si>
  <si>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</si>
  <si>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</si>
  <si>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</si>
  <si>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</si>
  <si>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</si>
  <si>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</si>
  <si>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</si>
  <si>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</si>
  <si>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</si>
  <si>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</si>
  <si>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</si>
  <si>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</si>
  <si>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 xml:space="preserve">Приложение 8 к решению Собрания </t>
  </si>
  <si>
    <t>№ 26    от 28.12.2020 г.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</si>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</sst>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25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0" fillId="2" borderId="3" xfId="0" applyNumberFormat="1" applyFont="1" applyFill="1" applyBorder="1" applyAlignment="1">
      <alignment horizontal="right" vertical="center" wrapText="1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right"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righ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right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right"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4" fontId="22" fillId="2" borderId="3" xfId="0" applyNumberFormat="1" applyFont="1" applyFill="1" applyBorder="1" applyAlignment="1">
      <alignment horizontal="right" vertical="center" wrapText="1"/>
    </xf>
    <xf numFmtId="0" fontId="22" fillId="2" borderId="3" xfId="0" applyNumberFormat="1" applyFont="1" applyFill="1" applyBorder="1" applyAlignment="1">
      <alignment horizontal="right" vertical="center" wrapText="1"/>
    </xf>
    <xf numFmtId="0" fontId="21" fillId="0" borderId="3" xfId="0" applyFont="1" applyBorder="1"/>
    <xf numFmtId="0" fontId="21" fillId="0" borderId="3" xfId="0" applyFont="1" applyBorder="1" applyAlignment="1">
      <alignment horizontal="right" vertical="center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4" fillId="0" borderId="3" xfId="0" applyFont="1" applyBorder="1"/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20-2022/12.11%20&#1055;&#1056;&#1054;&#1045;&#1050;&#1058;%20&#1073;&#1102;&#1076;&#1078;&#1077;&#1090;&#1072;%20&#1085;&#1072;%202020/&#1055;&#1056;&#1054;&#1045;&#1050;&#1058;%20%20&#1041;&#1070;&#1044;&#1046;&#1045;&#1058;%202020-2022/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7"/>
  <sheetViews>
    <sheetView tabSelected="1" topLeftCell="A10" workbookViewId="0">
      <selection activeCell="T15" sqref="T15:T16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6" t="s">
        <v>152</v>
      </c>
    </row>
    <row r="2" spans="1:44" ht="1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 t="s">
        <v>96</v>
      </c>
    </row>
    <row r="3" spans="1:44" ht="12.6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68" t="s">
        <v>153</v>
      </c>
      <c r="AJ3" s="68"/>
      <c r="AK3" s="68"/>
      <c r="AL3" s="68"/>
      <c r="AM3" s="68"/>
      <c r="AN3" s="68"/>
    </row>
    <row r="4" spans="1:44" ht="1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 t="s">
        <v>97</v>
      </c>
    </row>
    <row r="5" spans="1:44" ht="1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 t="s">
        <v>126</v>
      </c>
    </row>
    <row r="6" spans="1:44" ht="1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 t="s">
        <v>127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61.5" customHeight="1" x14ac:dyDescent="0.25">
      <c r="A8" s="70" t="s">
        <v>129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2"/>
      <c r="AP8" s="2"/>
      <c r="AQ8" s="2"/>
      <c r="AR8" s="2"/>
    </row>
    <row r="9" spans="1:44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62" t="s">
        <v>0</v>
      </c>
      <c r="AO9" s="2"/>
      <c r="AP9" s="2"/>
      <c r="AQ9" s="2"/>
      <c r="AR9" s="2"/>
    </row>
    <row r="10" spans="1:44" ht="38.25" customHeight="1" x14ac:dyDescent="0.25">
      <c r="A10" s="54" t="s">
        <v>1</v>
      </c>
      <c r="B10" s="54" t="s">
        <v>2</v>
      </c>
      <c r="C10" s="54" t="s">
        <v>2</v>
      </c>
      <c r="D10" s="54" t="s">
        <v>2</v>
      </c>
      <c r="E10" s="54" t="s">
        <v>2</v>
      </c>
      <c r="F10" s="54" t="s">
        <v>2</v>
      </c>
      <c r="G10" s="54" t="s">
        <v>2</v>
      </c>
      <c r="H10" s="54" t="s">
        <v>2</v>
      </c>
      <c r="I10" s="54" t="s">
        <v>2</v>
      </c>
      <c r="J10" s="54" t="s">
        <v>2</v>
      </c>
      <c r="K10" s="54" t="s">
        <v>2</v>
      </c>
      <c r="L10" s="54" t="s">
        <v>2</v>
      </c>
      <c r="M10" s="54" t="s">
        <v>2</v>
      </c>
      <c r="N10" s="54" t="s">
        <v>2</v>
      </c>
      <c r="O10" s="54" t="s">
        <v>2</v>
      </c>
      <c r="P10" s="54" t="s">
        <v>2</v>
      </c>
      <c r="Q10" s="54" t="s">
        <v>3</v>
      </c>
      <c r="R10" s="54" t="s">
        <v>4</v>
      </c>
      <c r="S10" s="54" t="s">
        <v>9</v>
      </c>
      <c r="T10" s="54" t="s">
        <v>10</v>
      </c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 t="s">
        <v>99</v>
      </c>
      <c r="AJ10" s="63"/>
      <c r="AK10" s="63"/>
      <c r="AL10" s="63"/>
      <c r="AM10" s="63"/>
      <c r="AN10" s="63" t="s">
        <v>141</v>
      </c>
      <c r="AO10" s="6"/>
      <c r="AP10" s="6"/>
      <c r="AQ10" s="6"/>
      <c r="AR10" s="6"/>
    </row>
    <row r="11" spans="1:44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12">
        <f>T12+T17+T20+T24+T36+T40+T47+T51+T57+T61+T63</f>
        <v>12734.9</v>
      </c>
      <c r="U11" s="12"/>
      <c r="V11" s="12"/>
      <c r="W11" s="12"/>
      <c r="X11" s="12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2">
        <f t="shared" ref="AI11:AN11" si="0">AI12+AI20+AI24+AI36+AI40+AI47+AI51+AI57+AI61+AI63</f>
        <v>9123.5999999999985</v>
      </c>
      <c r="AJ11" s="12">
        <f t="shared" si="0"/>
        <v>0</v>
      </c>
      <c r="AK11" s="12">
        <f t="shared" si="0"/>
        <v>0</v>
      </c>
      <c r="AL11" s="12">
        <f t="shared" si="0"/>
        <v>0</v>
      </c>
      <c r="AM11" s="12">
        <f t="shared" si="0"/>
        <v>0</v>
      </c>
      <c r="AN11" s="12">
        <f t="shared" si="0"/>
        <v>9028.9</v>
      </c>
      <c r="AO11" s="5"/>
      <c r="AP11" s="5"/>
      <c r="AQ11" s="5"/>
      <c r="AR11" s="5"/>
    </row>
    <row r="12" spans="1:44" ht="39" customHeight="1" x14ac:dyDescent="0.25">
      <c r="A12" s="33" t="s">
        <v>16</v>
      </c>
      <c r="B12" s="34" t="s">
        <v>17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5"/>
      <c r="R12" s="34"/>
      <c r="S12" s="34"/>
      <c r="T12" s="36">
        <f>T13</f>
        <v>476</v>
      </c>
      <c r="U12" s="24"/>
      <c r="V12" s="24"/>
      <c r="W12" s="24"/>
      <c r="X12" s="2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4"/>
      <c r="AJ12" s="24"/>
      <c r="AK12" s="24"/>
      <c r="AL12" s="24"/>
      <c r="AM12" s="24"/>
      <c r="AN12" s="24"/>
      <c r="AO12" s="69" t="s">
        <v>11</v>
      </c>
      <c r="AP12" s="69" t="s">
        <v>12</v>
      </c>
      <c r="AQ12" s="69" t="s">
        <v>13</v>
      </c>
      <c r="AR12" s="69" t="s">
        <v>14</v>
      </c>
    </row>
    <row r="13" spans="1:44" ht="31.5" customHeight="1" x14ac:dyDescent="0.25">
      <c r="A13" s="27" t="s">
        <v>18</v>
      </c>
      <c r="B13" s="22" t="s">
        <v>19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  <c r="R13" s="22"/>
      <c r="S13" s="22"/>
      <c r="T13" s="24">
        <f>T15+T16</f>
        <v>476</v>
      </c>
      <c r="U13" s="24"/>
      <c r="V13" s="24"/>
      <c r="W13" s="24"/>
      <c r="X13" s="2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4"/>
      <c r="AJ13" s="24"/>
      <c r="AK13" s="24"/>
      <c r="AL13" s="24"/>
      <c r="AM13" s="24"/>
      <c r="AN13" s="24"/>
      <c r="AO13" s="69" t="s">
        <v>5</v>
      </c>
      <c r="AP13" s="69" t="s">
        <v>6</v>
      </c>
      <c r="AQ13" s="69" t="s">
        <v>7</v>
      </c>
      <c r="AR13" s="69" t="s">
        <v>8</v>
      </c>
    </row>
    <row r="14" spans="1:44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7"/>
      <c r="AP14" s="7"/>
      <c r="AQ14" s="7"/>
      <c r="AR14" s="7"/>
    </row>
    <row r="15" spans="1:44" ht="96.75" customHeight="1" x14ac:dyDescent="0.25">
      <c r="A15" s="29" t="s">
        <v>21</v>
      </c>
      <c r="B15" s="22" t="s">
        <v>20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 t="s">
        <v>22</v>
      </c>
      <c r="R15" s="22" t="s">
        <v>23</v>
      </c>
      <c r="S15" s="22" t="s">
        <v>24</v>
      </c>
      <c r="T15" s="24">
        <v>372.3</v>
      </c>
      <c r="U15" s="24"/>
      <c r="V15" s="24"/>
      <c r="W15" s="24"/>
      <c r="X15" s="2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4"/>
      <c r="AJ15" s="24"/>
      <c r="AK15" s="24"/>
      <c r="AL15" s="24"/>
      <c r="AM15" s="24"/>
      <c r="AN15" s="24"/>
      <c r="AO15" s="12"/>
      <c r="AP15" s="12"/>
      <c r="AQ15" s="12"/>
      <c r="AR15" s="12"/>
    </row>
    <row r="16" spans="1:44" ht="102" customHeight="1" x14ac:dyDescent="0.25">
      <c r="A16" s="50" t="s">
        <v>155</v>
      </c>
      <c r="B16" s="22" t="s">
        <v>154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 t="s">
        <v>22</v>
      </c>
      <c r="R16" s="22" t="s">
        <v>23</v>
      </c>
      <c r="S16" s="22" t="s">
        <v>24</v>
      </c>
      <c r="T16" s="61">
        <v>103.7</v>
      </c>
      <c r="U16" s="24"/>
      <c r="V16" s="24"/>
      <c r="W16" s="24"/>
      <c r="X16" s="24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4"/>
      <c r="AJ16" s="24"/>
      <c r="AK16" s="24"/>
      <c r="AL16" s="24"/>
      <c r="AM16" s="24"/>
      <c r="AN16" s="24"/>
      <c r="AO16" s="12"/>
      <c r="AP16" s="12"/>
      <c r="AQ16" s="12"/>
      <c r="AR16" s="12"/>
    </row>
    <row r="17" spans="1:44" ht="31.5" customHeight="1" x14ac:dyDescent="0.25">
      <c r="A17" s="64" t="s">
        <v>156</v>
      </c>
      <c r="B17" s="45" t="s">
        <v>157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65">
        <f>T18</f>
        <v>1370.6</v>
      </c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2"/>
      <c r="AP17" s="12"/>
      <c r="AQ17" s="12"/>
      <c r="AR17" s="12"/>
    </row>
    <row r="18" spans="1:44" ht="48.75" customHeight="1" x14ac:dyDescent="0.25">
      <c r="A18" s="66" t="s">
        <v>160</v>
      </c>
      <c r="B18" s="22" t="s">
        <v>158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23" t="s">
        <v>22</v>
      </c>
      <c r="R18" s="22" t="s">
        <v>71</v>
      </c>
      <c r="S18" s="22" t="s">
        <v>150</v>
      </c>
      <c r="T18" s="60">
        <f>T19</f>
        <v>1370.6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2"/>
      <c r="AP18" s="12"/>
      <c r="AQ18" s="12"/>
      <c r="AR18" s="12"/>
    </row>
    <row r="19" spans="1:44" ht="96.75" customHeight="1" x14ac:dyDescent="0.25">
      <c r="A19" s="67" t="s">
        <v>161</v>
      </c>
      <c r="B19" s="22" t="s">
        <v>159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3" t="s">
        <v>22</v>
      </c>
      <c r="R19" s="22" t="s">
        <v>71</v>
      </c>
      <c r="S19" s="22" t="s">
        <v>150</v>
      </c>
      <c r="T19" s="60">
        <v>1370.6</v>
      </c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4"/>
      <c r="AP19" s="14"/>
      <c r="AQ19" s="14"/>
      <c r="AR19" s="14"/>
    </row>
    <row r="20" spans="1:44" ht="46.9" customHeight="1" x14ac:dyDescent="0.25">
      <c r="A20" s="33" t="s">
        <v>130</v>
      </c>
      <c r="B20" s="34" t="s">
        <v>25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5"/>
      <c r="R20" s="34"/>
      <c r="S20" s="34"/>
      <c r="T20" s="36">
        <f>T21</f>
        <v>5</v>
      </c>
      <c r="U20" s="36"/>
      <c r="V20" s="36"/>
      <c r="W20" s="36"/>
      <c r="X20" s="36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6"/>
      <c r="AJ20" s="24"/>
      <c r="AK20" s="24"/>
      <c r="AL20" s="24"/>
      <c r="AM20" s="24"/>
      <c r="AN20" s="24"/>
      <c r="AO20" s="12"/>
      <c r="AP20" s="12"/>
      <c r="AQ20" s="12"/>
      <c r="AR20" s="12"/>
    </row>
    <row r="21" spans="1:44" ht="20.25" customHeight="1" x14ac:dyDescent="0.25">
      <c r="A21" s="27" t="s">
        <v>26</v>
      </c>
      <c r="B21" s="22" t="s">
        <v>27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 t="s">
        <v>22</v>
      </c>
      <c r="R21" s="22" t="s">
        <v>29</v>
      </c>
      <c r="S21" s="22" t="s">
        <v>30</v>
      </c>
      <c r="T21" s="24">
        <f>T23</f>
        <v>5</v>
      </c>
      <c r="U21" s="24"/>
      <c r="V21" s="24"/>
      <c r="W21" s="24"/>
      <c r="X21" s="2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4"/>
      <c r="AJ21" s="24"/>
      <c r="AK21" s="24"/>
      <c r="AL21" s="24"/>
      <c r="AM21" s="24"/>
      <c r="AN21" s="24"/>
      <c r="AO21" s="12"/>
      <c r="AP21" s="12"/>
      <c r="AQ21" s="12"/>
      <c r="AR21" s="12"/>
    </row>
    <row r="22" spans="1:44" ht="0.75" customHeight="1" x14ac:dyDescent="0.25">
      <c r="A22" s="27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  <c r="R22" s="22"/>
      <c r="S22" s="22"/>
      <c r="T22" s="24"/>
      <c r="U22" s="24"/>
      <c r="V22" s="24"/>
      <c r="W22" s="24"/>
      <c r="X22" s="24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4"/>
      <c r="AJ22" s="24"/>
      <c r="AK22" s="24"/>
      <c r="AL22" s="24"/>
      <c r="AM22" s="24"/>
      <c r="AN22" s="24"/>
      <c r="AO22" s="12"/>
      <c r="AP22" s="12"/>
      <c r="AQ22" s="12"/>
      <c r="AR22" s="12"/>
    </row>
    <row r="23" spans="1:44" ht="39.6" customHeight="1" x14ac:dyDescent="0.25">
      <c r="A23" s="27" t="s">
        <v>28</v>
      </c>
      <c r="B23" s="22" t="s">
        <v>162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 t="s">
        <v>22</v>
      </c>
      <c r="R23" s="22" t="s">
        <v>29</v>
      </c>
      <c r="S23" s="22" t="s">
        <v>30</v>
      </c>
      <c r="T23" s="24">
        <v>5</v>
      </c>
      <c r="U23" s="24"/>
      <c r="V23" s="24"/>
      <c r="W23" s="24"/>
      <c r="X23" s="24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4"/>
      <c r="AJ23" s="24"/>
      <c r="AK23" s="24"/>
      <c r="AL23" s="24"/>
      <c r="AM23" s="24"/>
      <c r="AN23" s="24"/>
      <c r="AO23" s="14"/>
      <c r="AP23" s="14"/>
      <c r="AQ23" s="14"/>
      <c r="AR23" s="14"/>
    </row>
    <row r="24" spans="1:44" ht="33" customHeight="1" x14ac:dyDescent="0.25">
      <c r="A24" s="33" t="s">
        <v>31</v>
      </c>
      <c r="B24" s="34" t="s">
        <v>32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5"/>
      <c r="R24" s="34"/>
      <c r="S24" s="34"/>
      <c r="T24" s="36">
        <f>T25+T30</f>
        <v>561.70000000000005</v>
      </c>
      <c r="U24" s="24"/>
      <c r="V24" s="24"/>
      <c r="W24" s="24"/>
      <c r="X24" s="24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36">
        <f t="shared" ref="AI24:AN24" si="1">AI25+AI30</f>
        <v>29.9</v>
      </c>
      <c r="AJ24" s="36">
        <f t="shared" si="1"/>
        <v>0</v>
      </c>
      <c r="AK24" s="36">
        <f t="shared" si="1"/>
        <v>0</v>
      </c>
      <c r="AL24" s="36">
        <f t="shared" si="1"/>
        <v>0</v>
      </c>
      <c r="AM24" s="36">
        <f t="shared" si="1"/>
        <v>0</v>
      </c>
      <c r="AN24" s="36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9" t="s">
        <v>33</v>
      </c>
      <c r="B25" s="22" t="s">
        <v>34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3"/>
      <c r="R25" s="22"/>
      <c r="S25" s="22"/>
      <c r="T25" s="24">
        <f>T27+T29</f>
        <v>400</v>
      </c>
      <c r="U25" s="24"/>
      <c r="V25" s="24"/>
      <c r="W25" s="24"/>
      <c r="X25" s="24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4"/>
      <c r="AJ25" s="24"/>
      <c r="AK25" s="24"/>
      <c r="AL25" s="24"/>
      <c r="AM25" s="24"/>
      <c r="AN25" s="24"/>
      <c r="AO25" s="12"/>
      <c r="AP25" s="12"/>
      <c r="AQ25" s="12"/>
      <c r="AR25" s="12"/>
    </row>
    <row r="26" spans="1:44" ht="117" hidden="1" customHeight="1" x14ac:dyDescent="0.25">
      <c r="A26" s="29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22"/>
      <c r="S26" s="22"/>
      <c r="T26" s="24"/>
      <c r="U26" s="24"/>
      <c r="V26" s="24"/>
      <c r="W26" s="24"/>
      <c r="X26" s="24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4"/>
      <c r="AJ26" s="24"/>
      <c r="AK26" s="24"/>
      <c r="AL26" s="24"/>
      <c r="AM26" s="24"/>
      <c r="AN26" s="24"/>
      <c r="AO26" s="12"/>
      <c r="AP26" s="12"/>
      <c r="AQ26" s="12"/>
      <c r="AR26" s="12"/>
    </row>
    <row r="27" spans="1:44" ht="111" customHeight="1" x14ac:dyDescent="0.25">
      <c r="A27" s="29" t="s">
        <v>36</v>
      </c>
      <c r="B27" s="22" t="s">
        <v>35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 t="s">
        <v>22</v>
      </c>
      <c r="R27" s="22" t="s">
        <v>37</v>
      </c>
      <c r="S27" s="22" t="s">
        <v>38</v>
      </c>
      <c r="T27" s="24">
        <v>100</v>
      </c>
      <c r="U27" s="24"/>
      <c r="V27" s="24"/>
      <c r="W27" s="24"/>
      <c r="X27" s="24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4"/>
      <c r="AJ27" s="24"/>
      <c r="AK27" s="24"/>
      <c r="AL27" s="24"/>
      <c r="AM27" s="24"/>
      <c r="AN27" s="24"/>
      <c r="AO27" s="14"/>
      <c r="AP27" s="14"/>
      <c r="AQ27" s="14"/>
      <c r="AR27" s="14"/>
    </row>
    <row r="28" spans="1:44" ht="79.900000000000006" hidden="1" customHeight="1" x14ac:dyDescent="0.25">
      <c r="A28" s="29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22"/>
      <c r="S28" s="22"/>
      <c r="T28" s="24"/>
      <c r="U28" s="24"/>
      <c r="V28" s="24"/>
      <c r="W28" s="24"/>
      <c r="X28" s="24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4"/>
      <c r="AJ28" s="24"/>
      <c r="AK28" s="24"/>
      <c r="AL28" s="24"/>
      <c r="AM28" s="24"/>
      <c r="AN28" s="24"/>
      <c r="AO28" s="12"/>
      <c r="AP28" s="12"/>
      <c r="AQ28" s="12"/>
      <c r="AR28" s="12"/>
    </row>
    <row r="29" spans="1:44" ht="97.9" customHeight="1" x14ac:dyDescent="0.25">
      <c r="A29" s="29" t="s">
        <v>40</v>
      </c>
      <c r="B29" s="22" t="s">
        <v>39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3" t="s">
        <v>22</v>
      </c>
      <c r="R29" s="22" t="s">
        <v>37</v>
      </c>
      <c r="S29" s="22" t="s">
        <v>38</v>
      </c>
      <c r="T29" s="24">
        <v>300</v>
      </c>
      <c r="U29" s="24"/>
      <c r="V29" s="24"/>
      <c r="W29" s="24"/>
      <c r="X29" s="24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4"/>
      <c r="AJ29" s="24"/>
      <c r="AK29" s="24"/>
      <c r="AL29" s="24"/>
      <c r="AM29" s="24"/>
      <c r="AN29" s="24"/>
      <c r="AO29" s="14"/>
      <c r="AP29" s="14"/>
      <c r="AQ29" s="14"/>
      <c r="AR29" s="14"/>
    </row>
    <row r="30" spans="1:44" ht="33" customHeight="1" x14ac:dyDescent="0.25">
      <c r="A30" s="27" t="s">
        <v>41</v>
      </c>
      <c r="B30" s="22" t="s">
        <v>42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3"/>
      <c r="R30" s="22"/>
      <c r="S30" s="22"/>
      <c r="T30" s="24">
        <f>T34+T35</f>
        <v>161.69999999999999</v>
      </c>
      <c r="U30" s="24"/>
      <c r="V30" s="24"/>
      <c r="W30" s="24"/>
      <c r="X30" s="24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4">
        <f>AI34+AI35</f>
        <v>29.9</v>
      </c>
      <c r="AJ30" s="24"/>
      <c r="AK30" s="24"/>
      <c r="AL30" s="24"/>
      <c r="AM30" s="24"/>
      <c r="AN30" s="24">
        <f>AN34+AN35</f>
        <v>67.3</v>
      </c>
      <c r="AO30" s="12"/>
      <c r="AP30" s="12"/>
      <c r="AQ30" s="12"/>
      <c r="AR30" s="12"/>
    </row>
    <row r="31" spans="1:44" ht="0.6" customHeight="1" x14ac:dyDescent="0.25">
      <c r="A31" s="29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3"/>
      <c r="R31" s="22"/>
      <c r="S31" s="22"/>
      <c r="T31" s="24"/>
      <c r="U31" s="24"/>
      <c r="V31" s="24"/>
      <c r="W31" s="24"/>
      <c r="X31" s="24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4"/>
      <c r="AJ31" s="24"/>
      <c r="AK31" s="24"/>
      <c r="AL31" s="24"/>
      <c r="AM31" s="24"/>
      <c r="AN31" s="24"/>
      <c r="AO31" s="12"/>
      <c r="AP31" s="12"/>
      <c r="AQ31" s="12"/>
      <c r="AR31" s="12"/>
    </row>
    <row r="32" spans="1:44" ht="0.6" hidden="1" customHeight="1" x14ac:dyDescent="0.25">
      <c r="A32" s="29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3"/>
      <c r="R32" s="22"/>
      <c r="S32" s="22"/>
      <c r="T32" s="24"/>
      <c r="U32" s="24"/>
      <c r="V32" s="24"/>
      <c r="W32" s="24"/>
      <c r="X32" s="24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4"/>
      <c r="AJ32" s="24"/>
      <c r="AK32" s="24"/>
      <c r="AL32" s="24"/>
      <c r="AM32" s="24"/>
      <c r="AN32" s="24"/>
      <c r="AO32" s="14"/>
      <c r="AP32" s="14"/>
      <c r="AQ32" s="14"/>
      <c r="AR32" s="14"/>
    </row>
    <row r="33" spans="1:44" ht="133.15" hidden="1" customHeight="1" x14ac:dyDescent="0.25">
      <c r="A33" s="29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3"/>
      <c r="R33" s="22"/>
      <c r="S33" s="22"/>
      <c r="T33" s="24"/>
      <c r="U33" s="24"/>
      <c r="V33" s="24"/>
      <c r="W33" s="24"/>
      <c r="X33" s="24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4"/>
      <c r="AJ33" s="24"/>
      <c r="AK33" s="24"/>
      <c r="AL33" s="24"/>
      <c r="AM33" s="24"/>
      <c r="AN33" s="24"/>
      <c r="AO33" s="12"/>
      <c r="AP33" s="12"/>
      <c r="AQ33" s="12"/>
      <c r="AR33" s="12"/>
    </row>
    <row r="34" spans="1:44" ht="109.15" customHeight="1" x14ac:dyDescent="0.25">
      <c r="A34" s="29" t="s">
        <v>44</v>
      </c>
      <c r="B34" s="22" t="s">
        <v>43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 t="s">
        <v>22</v>
      </c>
      <c r="R34" s="22" t="s">
        <v>37</v>
      </c>
      <c r="S34" s="22" t="s">
        <v>29</v>
      </c>
      <c r="T34" s="24">
        <v>156.69999999999999</v>
      </c>
      <c r="U34" s="24"/>
      <c r="V34" s="24"/>
      <c r="W34" s="24"/>
      <c r="X34" s="24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4">
        <v>29.9</v>
      </c>
      <c r="AJ34" s="24"/>
      <c r="AK34" s="24"/>
      <c r="AL34" s="24"/>
      <c r="AM34" s="24"/>
      <c r="AN34" s="24">
        <v>67.3</v>
      </c>
      <c r="AO34" s="14"/>
      <c r="AP34" s="14"/>
      <c r="AQ34" s="14"/>
      <c r="AR34" s="14"/>
    </row>
    <row r="35" spans="1:44" ht="84.6" customHeight="1" x14ac:dyDescent="0.25">
      <c r="A35" s="16" t="s">
        <v>100</v>
      </c>
      <c r="B35" s="17" t="s">
        <v>101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23" t="s">
        <v>22</v>
      </c>
      <c r="R35" s="22" t="s">
        <v>37</v>
      </c>
      <c r="S35" s="22" t="s">
        <v>29</v>
      </c>
      <c r="T35" s="19">
        <v>5</v>
      </c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12"/>
      <c r="AP35" s="12"/>
      <c r="AQ35" s="12"/>
      <c r="AR35" s="12"/>
    </row>
    <row r="36" spans="1:44" ht="16.899999999999999" customHeight="1" x14ac:dyDescent="0.25">
      <c r="A36" s="33" t="s">
        <v>45</v>
      </c>
      <c r="B36" s="34" t="s">
        <v>46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  <c r="R36" s="34"/>
      <c r="S36" s="34"/>
      <c r="T36" s="36">
        <f>T37</f>
        <v>3796.9</v>
      </c>
      <c r="U36" s="36"/>
      <c r="V36" s="36"/>
      <c r="W36" s="36"/>
      <c r="X36" s="36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6">
        <f t="shared" ref="AI36:AN36" si="2">AI37</f>
        <v>3505.5</v>
      </c>
      <c r="AJ36" s="36">
        <f t="shared" si="2"/>
        <v>0</v>
      </c>
      <c r="AK36" s="36">
        <f t="shared" si="2"/>
        <v>0</v>
      </c>
      <c r="AL36" s="36">
        <f t="shared" si="2"/>
        <v>0</v>
      </c>
      <c r="AM36" s="36">
        <f t="shared" si="2"/>
        <v>0</v>
      </c>
      <c r="AN36" s="36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7" t="s">
        <v>145</v>
      </c>
      <c r="B37" s="22" t="s">
        <v>47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  <c r="R37" s="22"/>
      <c r="S37" s="22"/>
      <c r="T37" s="24">
        <f>T39</f>
        <v>3796.9</v>
      </c>
      <c r="U37" s="24"/>
      <c r="V37" s="24"/>
      <c r="W37" s="24"/>
      <c r="X37" s="24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4">
        <f t="shared" ref="AI37:AN37" si="3">AI39</f>
        <v>3505.5</v>
      </c>
      <c r="AJ37" s="24">
        <f t="shared" si="3"/>
        <v>0</v>
      </c>
      <c r="AK37" s="24">
        <f t="shared" si="3"/>
        <v>0</v>
      </c>
      <c r="AL37" s="24">
        <f t="shared" si="3"/>
        <v>0</v>
      </c>
      <c r="AM37" s="24">
        <f t="shared" si="3"/>
        <v>0</v>
      </c>
      <c r="AN37" s="24">
        <f t="shared" si="3"/>
        <v>3147.5</v>
      </c>
      <c r="AO37" s="12"/>
      <c r="AP37" s="12"/>
      <c r="AQ37" s="12"/>
      <c r="AR37" s="12"/>
    </row>
    <row r="38" spans="1:44" ht="99" hidden="1" customHeight="1" x14ac:dyDescent="0.25">
      <c r="A38" s="29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  <c r="R38" s="22"/>
      <c r="S38" s="22"/>
      <c r="T38" s="24"/>
      <c r="U38" s="24"/>
      <c r="V38" s="24"/>
      <c r="W38" s="24"/>
      <c r="X38" s="24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4"/>
      <c r="AJ38" s="24"/>
      <c r="AK38" s="24"/>
      <c r="AL38" s="24"/>
      <c r="AM38" s="24"/>
      <c r="AN38" s="24"/>
      <c r="AO38" s="14"/>
      <c r="AP38" s="14"/>
      <c r="AQ38" s="14"/>
      <c r="AR38" s="14"/>
    </row>
    <row r="39" spans="1:44" ht="101.45" customHeight="1" x14ac:dyDescent="0.25">
      <c r="A39" s="29" t="s">
        <v>49</v>
      </c>
      <c r="B39" s="22" t="s">
        <v>48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3" t="s">
        <v>50</v>
      </c>
      <c r="R39" s="22" t="s">
        <v>51</v>
      </c>
      <c r="S39" s="22" t="s">
        <v>23</v>
      </c>
      <c r="T39" s="24">
        <v>3796.9</v>
      </c>
      <c r="U39" s="24"/>
      <c r="V39" s="24"/>
      <c r="W39" s="24"/>
      <c r="X39" s="24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4">
        <v>3505.5</v>
      </c>
      <c r="AJ39" s="24"/>
      <c r="AK39" s="24"/>
      <c r="AL39" s="24"/>
      <c r="AM39" s="24"/>
      <c r="AN39" s="24">
        <v>3147.5</v>
      </c>
      <c r="AO39" s="12"/>
      <c r="AP39" s="12"/>
      <c r="AQ39" s="12"/>
      <c r="AR39" s="12"/>
    </row>
    <row r="40" spans="1:44" ht="22.15" customHeight="1" x14ac:dyDescent="0.25">
      <c r="A40" s="33" t="s">
        <v>52</v>
      </c>
      <c r="B40" s="34" t="s">
        <v>53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5"/>
      <c r="R40" s="34"/>
      <c r="S40" s="34"/>
      <c r="T40" s="36">
        <f>T41</f>
        <v>103</v>
      </c>
      <c r="U40" s="36"/>
      <c r="V40" s="36"/>
      <c r="W40" s="36"/>
      <c r="X40" s="36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6"/>
      <c r="AJ40" s="36"/>
      <c r="AK40" s="36"/>
      <c r="AL40" s="36"/>
      <c r="AM40" s="36"/>
      <c r="AN40" s="36"/>
      <c r="AO40" s="12"/>
      <c r="AP40" s="12"/>
      <c r="AQ40" s="12"/>
      <c r="AR40" s="12"/>
    </row>
    <row r="41" spans="1:44" ht="35.450000000000003" customHeight="1" x14ac:dyDescent="0.25">
      <c r="A41" s="27" t="s">
        <v>54</v>
      </c>
      <c r="B41" s="22" t="s">
        <v>55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3"/>
      <c r="R41" s="22"/>
      <c r="S41" s="22"/>
      <c r="T41" s="24">
        <f>T43+T44+T45+T46</f>
        <v>103</v>
      </c>
      <c r="U41" s="24"/>
      <c r="V41" s="24"/>
      <c r="W41" s="24"/>
      <c r="X41" s="24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4"/>
      <c r="AJ41" s="24"/>
      <c r="AK41" s="24"/>
      <c r="AL41" s="24"/>
      <c r="AM41" s="24"/>
      <c r="AN41" s="24"/>
      <c r="AO41" s="12"/>
      <c r="AP41" s="12"/>
      <c r="AQ41" s="12"/>
      <c r="AR41" s="12"/>
    </row>
    <row r="42" spans="1:44" ht="96" hidden="1" customHeight="1" x14ac:dyDescent="0.25">
      <c r="A42" s="29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3"/>
      <c r="R42" s="22"/>
      <c r="S42" s="22"/>
      <c r="T42" s="24"/>
      <c r="U42" s="24"/>
      <c r="V42" s="24"/>
      <c r="W42" s="24"/>
      <c r="X42" s="24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4"/>
      <c r="AJ42" s="24"/>
      <c r="AK42" s="24"/>
      <c r="AL42" s="24"/>
      <c r="AM42" s="24"/>
      <c r="AN42" s="24"/>
      <c r="AO42" s="14"/>
      <c r="AP42" s="14"/>
      <c r="AQ42" s="14"/>
      <c r="AR42" s="14"/>
    </row>
    <row r="43" spans="1:44" ht="99.6" customHeight="1" x14ac:dyDescent="0.25">
      <c r="A43" s="29" t="s">
        <v>57</v>
      </c>
      <c r="B43" s="22" t="s">
        <v>56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3" t="s">
        <v>22</v>
      </c>
      <c r="R43" s="22" t="s">
        <v>58</v>
      </c>
      <c r="S43" s="22" t="s">
        <v>37</v>
      </c>
      <c r="T43" s="24">
        <v>15</v>
      </c>
      <c r="U43" s="24"/>
      <c r="V43" s="24"/>
      <c r="W43" s="24"/>
      <c r="X43" s="24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4"/>
      <c r="AJ43" s="24"/>
      <c r="AK43" s="24"/>
      <c r="AL43" s="24"/>
      <c r="AM43" s="24"/>
      <c r="AN43" s="24"/>
      <c r="AO43" s="12"/>
      <c r="AP43" s="12"/>
      <c r="AQ43" s="12"/>
      <c r="AR43" s="12"/>
    </row>
    <row r="44" spans="1:44" ht="84" customHeight="1" x14ac:dyDescent="0.25">
      <c r="A44" s="29" t="s">
        <v>60</v>
      </c>
      <c r="B44" s="22" t="s">
        <v>59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3" t="s">
        <v>22</v>
      </c>
      <c r="R44" s="22" t="s">
        <v>23</v>
      </c>
      <c r="S44" s="22" t="s">
        <v>24</v>
      </c>
      <c r="T44" s="24">
        <v>28</v>
      </c>
      <c r="U44" s="24"/>
      <c r="V44" s="24"/>
      <c r="W44" s="24"/>
      <c r="X44" s="24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4"/>
      <c r="AJ44" s="24"/>
      <c r="AK44" s="24"/>
      <c r="AL44" s="24"/>
      <c r="AM44" s="24"/>
      <c r="AN44" s="24"/>
      <c r="AO44" s="14"/>
      <c r="AP44" s="14"/>
      <c r="AQ44" s="14"/>
      <c r="AR44" s="14"/>
    </row>
    <row r="45" spans="1:44" ht="83.45" customHeight="1" x14ac:dyDescent="0.25">
      <c r="A45" s="29" t="s">
        <v>62</v>
      </c>
      <c r="B45" s="22" t="s">
        <v>61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3" t="s">
        <v>22</v>
      </c>
      <c r="R45" s="22" t="s">
        <v>23</v>
      </c>
      <c r="S45" s="22" t="s">
        <v>24</v>
      </c>
      <c r="T45" s="24">
        <v>40</v>
      </c>
      <c r="U45" s="24"/>
      <c r="V45" s="24"/>
      <c r="W45" s="24"/>
      <c r="X45" s="24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4"/>
      <c r="AJ45" s="24"/>
      <c r="AK45" s="24"/>
      <c r="AL45" s="24"/>
      <c r="AM45" s="24"/>
      <c r="AN45" s="24"/>
      <c r="AO45" s="12"/>
      <c r="AP45" s="12"/>
      <c r="AQ45" s="12"/>
      <c r="AR45" s="12"/>
    </row>
    <row r="46" spans="1:44" ht="54" customHeight="1" x14ac:dyDescent="0.25">
      <c r="A46" s="27" t="s">
        <v>64</v>
      </c>
      <c r="B46" s="22" t="s">
        <v>63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 t="s">
        <v>65</v>
      </c>
      <c r="R46" s="22" t="s">
        <v>23</v>
      </c>
      <c r="S46" s="22" t="s">
        <v>24</v>
      </c>
      <c r="T46" s="24">
        <v>20</v>
      </c>
      <c r="U46" s="24"/>
      <c r="V46" s="24"/>
      <c r="W46" s="24"/>
      <c r="X46" s="24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4"/>
      <c r="AJ46" s="24"/>
      <c r="AK46" s="24"/>
      <c r="AL46" s="24"/>
      <c r="AM46" s="24"/>
      <c r="AN46" s="24"/>
      <c r="AO46" s="14"/>
      <c r="AP46" s="14"/>
      <c r="AQ46" s="14"/>
      <c r="AR46" s="14"/>
    </row>
    <row r="47" spans="1:44" ht="45" customHeight="1" x14ac:dyDescent="0.25">
      <c r="A47" s="49" t="s">
        <v>144</v>
      </c>
      <c r="B47" s="39" t="s">
        <v>133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1">
        <f>T48</f>
        <v>60</v>
      </c>
      <c r="U47" s="41"/>
      <c r="V47" s="41"/>
      <c r="W47" s="41"/>
      <c r="X47" s="41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1"/>
      <c r="AJ47" s="24"/>
      <c r="AK47" s="24"/>
      <c r="AL47" s="24"/>
      <c r="AM47" s="24"/>
      <c r="AN47" s="24"/>
      <c r="AO47" s="12"/>
      <c r="AP47" s="12"/>
      <c r="AQ47" s="12"/>
      <c r="AR47" s="12"/>
    </row>
    <row r="48" spans="1:44" ht="39.6" customHeight="1" x14ac:dyDescent="0.25">
      <c r="A48" s="27" t="s">
        <v>146</v>
      </c>
      <c r="B48" s="21" t="s">
        <v>134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22"/>
      <c r="S48" s="22"/>
      <c r="T48" s="24">
        <f>T49+T50</f>
        <v>60</v>
      </c>
      <c r="U48" s="24"/>
      <c r="V48" s="24"/>
      <c r="W48" s="24"/>
      <c r="X48" s="24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4"/>
      <c r="AJ48" s="24"/>
      <c r="AK48" s="24"/>
      <c r="AL48" s="24"/>
      <c r="AM48" s="24"/>
      <c r="AN48" s="24"/>
      <c r="AO48" s="14"/>
      <c r="AP48" s="14"/>
      <c r="AQ48" s="14"/>
      <c r="AR48" s="14"/>
    </row>
    <row r="49" spans="1:44" ht="111.6" customHeight="1" x14ac:dyDescent="0.25">
      <c r="A49" s="20" t="s">
        <v>124</v>
      </c>
      <c r="B49" s="21" t="s">
        <v>132</v>
      </c>
      <c r="C49" s="21" t="s">
        <v>29</v>
      </c>
      <c r="D49" s="21" t="s">
        <v>125</v>
      </c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3">
        <v>240</v>
      </c>
      <c r="R49" s="22" t="s">
        <v>37</v>
      </c>
      <c r="S49" s="22" t="s">
        <v>29</v>
      </c>
      <c r="T49" s="24">
        <v>30</v>
      </c>
      <c r="U49" s="24"/>
      <c r="V49" s="24"/>
      <c r="W49" s="24"/>
      <c r="X49" s="24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4"/>
      <c r="AJ49" s="24"/>
      <c r="AK49" s="24"/>
      <c r="AL49" s="24"/>
      <c r="AM49" s="24"/>
      <c r="AN49" s="24"/>
      <c r="AO49" s="12"/>
      <c r="AP49" s="12"/>
      <c r="AQ49" s="12"/>
      <c r="AR49" s="12"/>
    </row>
    <row r="50" spans="1:44" ht="113.45" customHeight="1" x14ac:dyDescent="0.25">
      <c r="A50" s="16" t="s">
        <v>147</v>
      </c>
      <c r="B50" s="21" t="s">
        <v>131</v>
      </c>
      <c r="C50" s="21" t="s">
        <v>29</v>
      </c>
      <c r="D50" s="21" t="s">
        <v>125</v>
      </c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>
        <v>240</v>
      </c>
      <c r="R50" s="22" t="s">
        <v>37</v>
      </c>
      <c r="S50" s="22" t="s">
        <v>29</v>
      </c>
      <c r="T50" s="24">
        <v>30</v>
      </c>
      <c r="U50" s="24"/>
      <c r="V50" s="24"/>
      <c r="W50" s="24"/>
      <c r="X50" s="24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4"/>
      <c r="AJ50" s="24"/>
      <c r="AK50" s="24"/>
      <c r="AL50" s="24"/>
      <c r="AM50" s="24"/>
      <c r="AN50" s="24"/>
      <c r="AO50" s="12"/>
      <c r="AP50" s="12"/>
      <c r="AQ50" s="12"/>
      <c r="AR50" s="12"/>
    </row>
    <row r="51" spans="1:44" ht="24.75" customHeight="1" x14ac:dyDescent="0.25">
      <c r="A51" s="33" t="s">
        <v>66</v>
      </c>
      <c r="B51" s="34" t="s">
        <v>67</v>
      </c>
      <c r="C51" s="34"/>
      <c r="D51" s="34"/>
      <c r="E51" s="34"/>
      <c r="F51" s="34" t="s">
        <v>102</v>
      </c>
      <c r="G51" s="34" t="s">
        <v>103</v>
      </c>
      <c r="H51" s="34" t="s">
        <v>104</v>
      </c>
      <c r="I51" s="34"/>
      <c r="J51" s="34"/>
      <c r="K51" s="34"/>
      <c r="L51" s="34"/>
      <c r="M51" s="34"/>
      <c r="N51" s="34"/>
      <c r="O51" s="34"/>
      <c r="P51" s="34"/>
      <c r="Q51" s="35"/>
      <c r="R51" s="34"/>
      <c r="S51" s="34"/>
      <c r="T51" s="36">
        <f>T52+T54+T55</f>
        <v>5123.3999999999996</v>
      </c>
      <c r="U51" s="36"/>
      <c r="V51" s="36"/>
      <c r="W51" s="36"/>
      <c r="X51" s="36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6">
        <f t="shared" ref="AI51:AN51" si="4">AI52+AI54+AI55</f>
        <v>5123.3999999999996</v>
      </c>
      <c r="AJ51" s="36">
        <f t="shared" si="4"/>
        <v>0</v>
      </c>
      <c r="AK51" s="36">
        <f t="shared" si="4"/>
        <v>0</v>
      </c>
      <c r="AL51" s="36">
        <f t="shared" si="4"/>
        <v>0</v>
      </c>
      <c r="AM51" s="36">
        <f t="shared" si="4"/>
        <v>0</v>
      </c>
      <c r="AN51" s="36">
        <f t="shared" si="4"/>
        <v>5123.3999999999996</v>
      </c>
      <c r="AO51" s="14"/>
      <c r="AP51" s="14"/>
      <c r="AQ51" s="14"/>
      <c r="AR51" s="14"/>
    </row>
    <row r="52" spans="1:44" ht="67.150000000000006" customHeight="1" x14ac:dyDescent="0.25">
      <c r="A52" s="27" t="s">
        <v>69</v>
      </c>
      <c r="B52" s="22" t="s">
        <v>68</v>
      </c>
      <c r="C52" s="22"/>
      <c r="D52" s="22"/>
      <c r="E52" s="22"/>
      <c r="F52" s="22" t="s">
        <v>105</v>
      </c>
      <c r="G52" s="22" t="s">
        <v>106</v>
      </c>
      <c r="H52" s="22" t="s">
        <v>107</v>
      </c>
      <c r="I52" s="22"/>
      <c r="J52" s="22"/>
      <c r="K52" s="22"/>
      <c r="L52" s="22"/>
      <c r="M52" s="22"/>
      <c r="N52" s="22"/>
      <c r="O52" s="22"/>
      <c r="P52" s="22"/>
      <c r="Q52" s="23" t="s">
        <v>70</v>
      </c>
      <c r="R52" s="22" t="s">
        <v>23</v>
      </c>
      <c r="S52" s="22" t="s">
        <v>71</v>
      </c>
      <c r="T52" s="24">
        <v>4178.8</v>
      </c>
      <c r="U52" s="24"/>
      <c r="V52" s="24"/>
      <c r="W52" s="24"/>
      <c r="X52" s="24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4">
        <v>4178.8</v>
      </c>
      <c r="AJ52" s="24">
        <f>'[1]Все года'!AK16</f>
        <v>0</v>
      </c>
      <c r="AK52" s="24">
        <f>'[1]Все года'!AL16</f>
        <v>0</v>
      </c>
      <c r="AL52" s="24">
        <f>'[1]Все года'!AM16</f>
        <v>0</v>
      </c>
      <c r="AM52" s="24">
        <f>'[1]Все года'!AN16</f>
        <v>0</v>
      </c>
      <c r="AN52" s="24">
        <v>4178.8</v>
      </c>
      <c r="AO52" s="12"/>
      <c r="AP52" s="12"/>
      <c r="AQ52" s="12"/>
      <c r="AR52" s="12"/>
    </row>
    <row r="53" spans="1:44" ht="61.9" hidden="1" customHeight="1" x14ac:dyDescent="0.25">
      <c r="A53" s="27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3"/>
      <c r="R53" s="22"/>
      <c r="S53" s="22"/>
      <c r="T53" s="24"/>
      <c r="U53" s="24"/>
      <c r="V53" s="24"/>
      <c r="W53" s="24"/>
      <c r="X53" s="24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4"/>
      <c r="AJ53" s="24"/>
      <c r="AK53" s="24"/>
      <c r="AL53" s="24"/>
      <c r="AM53" s="24"/>
      <c r="AN53" s="24"/>
      <c r="AO53" s="14"/>
      <c r="AP53" s="14"/>
      <c r="AQ53" s="14"/>
      <c r="AR53" s="14"/>
    </row>
    <row r="54" spans="1:44" ht="52.15" customHeight="1" x14ac:dyDescent="0.25">
      <c r="A54" s="27" t="s">
        <v>72</v>
      </c>
      <c r="B54" s="22" t="s">
        <v>73</v>
      </c>
      <c r="C54" s="22"/>
      <c r="D54" s="22"/>
      <c r="E54" s="22"/>
      <c r="F54" s="22" t="s">
        <v>108</v>
      </c>
      <c r="G54" s="22" t="s">
        <v>109</v>
      </c>
      <c r="H54" s="22" t="s">
        <v>110</v>
      </c>
      <c r="I54" s="22"/>
      <c r="J54" s="22"/>
      <c r="K54" s="22"/>
      <c r="L54" s="22"/>
      <c r="M54" s="22"/>
      <c r="N54" s="22"/>
      <c r="O54" s="22"/>
      <c r="P54" s="22"/>
      <c r="Q54" s="23" t="s">
        <v>70</v>
      </c>
      <c r="R54" s="22" t="s">
        <v>23</v>
      </c>
      <c r="S54" s="22" t="s">
        <v>71</v>
      </c>
      <c r="T54" s="24">
        <v>243.7</v>
      </c>
      <c r="U54" s="24"/>
      <c r="V54" s="24"/>
      <c r="W54" s="24"/>
      <c r="X54" s="24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4">
        <v>243.7</v>
      </c>
      <c r="AJ54" s="24"/>
      <c r="AK54" s="24"/>
      <c r="AL54" s="24"/>
      <c r="AM54" s="24"/>
      <c r="AN54" s="24">
        <v>243.7</v>
      </c>
      <c r="AO54" s="14"/>
      <c r="AP54" s="14"/>
      <c r="AQ54" s="14"/>
      <c r="AR54" s="14"/>
    </row>
    <row r="55" spans="1:44" ht="60.6" customHeight="1" x14ac:dyDescent="0.25">
      <c r="A55" s="27" t="s">
        <v>74</v>
      </c>
      <c r="B55" s="22" t="s">
        <v>73</v>
      </c>
      <c r="C55" s="22" t="s">
        <v>70</v>
      </c>
      <c r="D55" s="22" t="s">
        <v>23</v>
      </c>
      <c r="E55" s="22" t="s">
        <v>71</v>
      </c>
      <c r="F55" s="22" t="s">
        <v>111</v>
      </c>
      <c r="G55" s="22" t="s">
        <v>111</v>
      </c>
      <c r="H55" s="22" t="s">
        <v>111</v>
      </c>
      <c r="I55" s="22"/>
      <c r="J55" s="22"/>
      <c r="K55" s="22"/>
      <c r="L55" s="22"/>
      <c r="M55" s="22"/>
      <c r="N55" s="22"/>
      <c r="O55" s="22"/>
      <c r="P55" s="22"/>
      <c r="Q55" s="23" t="s">
        <v>22</v>
      </c>
      <c r="R55" s="22" t="s">
        <v>23</v>
      </c>
      <c r="S55" s="22" t="s">
        <v>71</v>
      </c>
      <c r="T55" s="24">
        <v>700.9</v>
      </c>
      <c r="U55" s="24"/>
      <c r="V55" s="24"/>
      <c r="W55" s="24"/>
      <c r="X55" s="24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4">
        <v>700.9</v>
      </c>
      <c r="AJ55" s="24"/>
      <c r="AK55" s="24"/>
      <c r="AL55" s="24"/>
      <c r="AM55" s="24"/>
      <c r="AN55" s="24">
        <v>700.9</v>
      </c>
      <c r="AO55" s="12"/>
      <c r="AP55" s="12"/>
      <c r="AQ55" s="12"/>
      <c r="AR55" s="12"/>
    </row>
    <row r="56" spans="1:44" ht="73.900000000000006" hidden="1" customHeight="1" x14ac:dyDescent="0.25">
      <c r="A56" s="27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3"/>
      <c r="R56" s="22"/>
      <c r="S56" s="22"/>
      <c r="T56" s="24"/>
      <c r="U56" s="24"/>
      <c r="V56" s="24"/>
      <c r="W56" s="24"/>
      <c r="X56" s="24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4"/>
      <c r="AJ56" s="24"/>
      <c r="AK56" s="24"/>
      <c r="AL56" s="24"/>
      <c r="AM56" s="24"/>
      <c r="AN56" s="24"/>
      <c r="AO56" s="12"/>
      <c r="AP56" s="12"/>
      <c r="AQ56" s="12"/>
      <c r="AR56" s="12"/>
    </row>
    <row r="57" spans="1:44" ht="22.9" customHeight="1" x14ac:dyDescent="0.25">
      <c r="A57" s="43" t="s">
        <v>75</v>
      </c>
      <c r="B57" s="34" t="s">
        <v>76</v>
      </c>
      <c r="C57" s="34"/>
      <c r="D57" s="34"/>
      <c r="E57" s="34"/>
      <c r="F57" s="34" t="s">
        <v>112</v>
      </c>
      <c r="G57" s="34" t="s">
        <v>113</v>
      </c>
      <c r="H57" s="34"/>
      <c r="I57" s="34"/>
      <c r="J57" s="34"/>
      <c r="K57" s="34"/>
      <c r="L57" s="34"/>
      <c r="M57" s="34"/>
      <c r="N57" s="34"/>
      <c r="O57" s="34"/>
      <c r="P57" s="34"/>
      <c r="Q57" s="35"/>
      <c r="R57" s="34"/>
      <c r="S57" s="34"/>
      <c r="T57" s="36">
        <f>T58+T59+T60</f>
        <v>240.39999999999998</v>
      </c>
      <c r="U57" s="36"/>
      <c r="V57" s="36"/>
      <c r="W57" s="36"/>
      <c r="X57" s="36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6">
        <f>AI58+AI59+AI60</f>
        <v>242.79999999999998</v>
      </c>
      <c r="AJ57" s="36"/>
      <c r="AK57" s="36"/>
      <c r="AL57" s="36"/>
      <c r="AM57" s="36"/>
      <c r="AN57" s="36">
        <f>AN58+AN59+AN60</f>
        <v>251.79999999999998</v>
      </c>
      <c r="AO57" s="14"/>
      <c r="AP57" s="14"/>
      <c r="AQ57" s="14"/>
      <c r="AR57" s="14"/>
    </row>
    <row r="58" spans="1:44" ht="63.6" customHeight="1" x14ac:dyDescent="0.25">
      <c r="A58" s="29" t="s">
        <v>77</v>
      </c>
      <c r="B58" s="22" t="s">
        <v>78</v>
      </c>
      <c r="C58" s="22"/>
      <c r="D58" s="22"/>
      <c r="E58" s="22"/>
      <c r="F58" s="22" t="s">
        <v>114</v>
      </c>
      <c r="G58" s="22" t="s">
        <v>115</v>
      </c>
      <c r="H58" s="22"/>
      <c r="I58" s="22"/>
      <c r="J58" s="22"/>
      <c r="K58" s="22"/>
      <c r="L58" s="22"/>
      <c r="M58" s="22"/>
      <c r="N58" s="22"/>
      <c r="O58" s="22"/>
      <c r="P58" s="22"/>
      <c r="Q58" s="23" t="s">
        <v>70</v>
      </c>
      <c r="R58" s="22" t="s">
        <v>38</v>
      </c>
      <c r="S58" s="22" t="s">
        <v>29</v>
      </c>
      <c r="T58" s="19">
        <v>214.1</v>
      </c>
      <c r="U58" s="19"/>
      <c r="V58" s="19"/>
      <c r="W58" s="19"/>
      <c r="X58" s="19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19">
        <v>214.1</v>
      </c>
      <c r="AJ58" s="19"/>
      <c r="AK58" s="19"/>
      <c r="AL58" s="19"/>
      <c r="AM58" s="19"/>
      <c r="AN58" s="19">
        <v>214.1</v>
      </c>
      <c r="AO58" s="14"/>
      <c r="AP58" s="14"/>
      <c r="AQ58" s="14"/>
      <c r="AR58" s="14"/>
    </row>
    <row r="59" spans="1:44" ht="81.599999999999994" customHeight="1" x14ac:dyDescent="0.25">
      <c r="A59" s="29" t="s">
        <v>79</v>
      </c>
      <c r="B59" s="22" t="s">
        <v>78</v>
      </c>
      <c r="C59" s="22" t="s">
        <v>70</v>
      </c>
      <c r="D59" s="22" t="s">
        <v>38</v>
      </c>
      <c r="E59" s="22" t="s">
        <v>29</v>
      </c>
      <c r="F59" s="22" t="s">
        <v>116</v>
      </c>
      <c r="G59" s="22" t="s">
        <v>112</v>
      </c>
      <c r="H59" s="22"/>
      <c r="I59" s="22"/>
      <c r="J59" s="22"/>
      <c r="K59" s="22"/>
      <c r="L59" s="22"/>
      <c r="M59" s="22"/>
      <c r="N59" s="22"/>
      <c r="O59" s="22"/>
      <c r="P59" s="22"/>
      <c r="Q59" s="23" t="s">
        <v>22</v>
      </c>
      <c r="R59" s="22" t="s">
        <v>38</v>
      </c>
      <c r="S59" s="22" t="s">
        <v>29</v>
      </c>
      <c r="T59" s="19">
        <v>26.1</v>
      </c>
      <c r="U59" s="19"/>
      <c r="V59" s="19"/>
      <c r="W59" s="19"/>
      <c r="X59" s="19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19">
        <v>28.5</v>
      </c>
      <c r="AJ59" s="19"/>
      <c r="AK59" s="19"/>
      <c r="AL59" s="19"/>
      <c r="AM59" s="19"/>
      <c r="AN59" s="19">
        <v>37.5</v>
      </c>
      <c r="AO59" s="12"/>
      <c r="AP59" s="12"/>
      <c r="AQ59" s="12"/>
      <c r="AR59" s="12"/>
    </row>
    <row r="60" spans="1:44" ht="115.15" customHeight="1" x14ac:dyDescent="0.25">
      <c r="A60" s="27" t="s">
        <v>81</v>
      </c>
      <c r="B60" s="22" t="s">
        <v>80</v>
      </c>
      <c r="C60" s="22"/>
      <c r="D60" s="22"/>
      <c r="E60" s="22"/>
      <c r="F60" s="22" t="s">
        <v>117</v>
      </c>
      <c r="G60" s="22" t="s">
        <v>117</v>
      </c>
      <c r="H60" s="22" t="s">
        <v>117</v>
      </c>
      <c r="I60" s="22"/>
      <c r="J60" s="22"/>
      <c r="K60" s="22"/>
      <c r="L60" s="22"/>
      <c r="M60" s="22"/>
      <c r="N60" s="22"/>
      <c r="O60" s="22"/>
      <c r="P60" s="22"/>
      <c r="Q60" s="23" t="s">
        <v>22</v>
      </c>
      <c r="R60" s="22" t="s">
        <v>23</v>
      </c>
      <c r="S60" s="22" t="s">
        <v>71</v>
      </c>
      <c r="T60" s="24">
        <v>0.2</v>
      </c>
      <c r="U60" s="24"/>
      <c r="V60" s="24"/>
      <c r="W60" s="24"/>
      <c r="X60" s="24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4">
        <v>0.2</v>
      </c>
      <c r="AJ60" s="24"/>
      <c r="AK60" s="24"/>
      <c r="AL60" s="24"/>
      <c r="AM60" s="24"/>
      <c r="AN60" s="24">
        <v>0.2</v>
      </c>
      <c r="AO60" s="14"/>
      <c r="AP60" s="14"/>
      <c r="AQ60" s="14"/>
      <c r="AR60" s="14"/>
    </row>
    <row r="61" spans="1:44" ht="21" customHeight="1" x14ac:dyDescent="0.25">
      <c r="A61" s="33" t="s">
        <v>75</v>
      </c>
      <c r="B61" s="45" t="s">
        <v>135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3"/>
      <c r="R61" s="22"/>
      <c r="S61" s="22"/>
      <c r="T61" s="36">
        <v>5</v>
      </c>
      <c r="U61" s="24"/>
      <c r="V61" s="24"/>
      <c r="W61" s="24"/>
      <c r="X61" s="24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4"/>
      <c r="AJ61" s="24"/>
      <c r="AK61" s="24"/>
      <c r="AL61" s="24"/>
      <c r="AM61" s="24"/>
      <c r="AN61" s="24"/>
      <c r="AO61" s="12"/>
      <c r="AP61" s="12"/>
      <c r="AQ61" s="12"/>
      <c r="AR61" s="12"/>
    </row>
    <row r="62" spans="1:44" ht="64.150000000000006" customHeight="1" x14ac:dyDescent="0.25">
      <c r="A62" s="47" t="s">
        <v>138</v>
      </c>
      <c r="B62" s="37" t="s">
        <v>136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3">
        <v>870</v>
      </c>
      <c r="R62" s="22" t="s">
        <v>23</v>
      </c>
      <c r="S62" s="22" t="s">
        <v>137</v>
      </c>
      <c r="T62" s="24">
        <v>5</v>
      </c>
      <c r="U62" s="24"/>
      <c r="V62" s="24"/>
      <c r="W62" s="24"/>
      <c r="X62" s="24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4"/>
      <c r="AJ62" s="24"/>
      <c r="AK62" s="24"/>
      <c r="AL62" s="24"/>
      <c r="AM62" s="24"/>
      <c r="AN62" s="24"/>
      <c r="AO62" s="12"/>
      <c r="AP62" s="12"/>
      <c r="AQ62" s="12"/>
      <c r="AR62" s="12"/>
    </row>
    <row r="63" spans="1:44" s="46" customFormat="1" ht="18.600000000000001" customHeight="1" x14ac:dyDescent="0.25">
      <c r="A63" s="44" t="s">
        <v>75</v>
      </c>
      <c r="B63" s="45" t="s">
        <v>82</v>
      </c>
      <c r="C63" s="45"/>
      <c r="D63" s="45"/>
      <c r="E63" s="45"/>
      <c r="F63" s="45" t="s">
        <v>118</v>
      </c>
      <c r="G63" s="45" t="s">
        <v>119</v>
      </c>
      <c r="H63" s="45"/>
      <c r="I63" s="45"/>
      <c r="J63" s="45"/>
      <c r="K63" s="45"/>
      <c r="L63" s="45"/>
      <c r="M63" s="45"/>
      <c r="N63" s="45"/>
      <c r="O63" s="45"/>
      <c r="P63" s="45"/>
      <c r="Q63" s="15"/>
      <c r="R63" s="45"/>
      <c r="S63" s="45"/>
      <c r="T63" s="41">
        <f>T64+T65+T67+T68+T70+T71+T72+T73+T74+T75</f>
        <v>992.9</v>
      </c>
      <c r="U63" s="41"/>
      <c r="V63" s="41"/>
      <c r="W63" s="41"/>
      <c r="X63" s="41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1">
        <f t="shared" ref="AI63:AN63" si="5">AI64+AI68+AI70+AI71+AI72+AI73+AI74</f>
        <v>222</v>
      </c>
      <c r="AJ63" s="41">
        <f t="shared" si="5"/>
        <v>0</v>
      </c>
      <c r="AK63" s="41">
        <f t="shared" si="5"/>
        <v>0</v>
      </c>
      <c r="AL63" s="41">
        <f t="shared" si="5"/>
        <v>0</v>
      </c>
      <c r="AM63" s="41">
        <f t="shared" si="5"/>
        <v>0</v>
      </c>
      <c r="AN63" s="41">
        <f t="shared" si="5"/>
        <v>438.9</v>
      </c>
      <c r="AO63" s="41"/>
      <c r="AP63" s="41"/>
      <c r="AQ63" s="41"/>
      <c r="AR63" s="41"/>
    </row>
    <row r="64" spans="1:44" ht="94.15" customHeight="1" x14ac:dyDescent="0.25">
      <c r="A64" s="29" t="s">
        <v>84</v>
      </c>
      <c r="B64" s="22" t="s">
        <v>83</v>
      </c>
      <c r="C64" s="22"/>
      <c r="D64" s="22"/>
      <c r="E64" s="22"/>
      <c r="F64" s="22" t="s">
        <v>120</v>
      </c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3" t="s">
        <v>22</v>
      </c>
      <c r="R64" s="22" t="s">
        <v>23</v>
      </c>
      <c r="S64" s="22" t="s">
        <v>24</v>
      </c>
      <c r="T64" s="24">
        <v>30</v>
      </c>
      <c r="U64" s="24"/>
      <c r="V64" s="24"/>
      <c r="W64" s="24"/>
      <c r="X64" s="24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4"/>
      <c r="AJ64" s="24"/>
      <c r="AK64" s="24"/>
      <c r="AL64" s="24"/>
      <c r="AM64" s="24"/>
      <c r="AN64" s="24"/>
      <c r="AO64" s="12"/>
      <c r="AP64" s="12"/>
      <c r="AQ64" s="12"/>
      <c r="AR64" s="12"/>
    </row>
    <row r="65" spans="1:44" ht="94.5" customHeight="1" x14ac:dyDescent="0.25">
      <c r="A65" s="52" t="s">
        <v>149</v>
      </c>
      <c r="B65" s="37" t="s">
        <v>148</v>
      </c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53">
        <v>240</v>
      </c>
      <c r="R65" s="37" t="s">
        <v>23</v>
      </c>
      <c r="S65" s="37" t="s">
        <v>24</v>
      </c>
      <c r="T65" s="19">
        <v>21</v>
      </c>
      <c r="U65" s="24"/>
      <c r="V65" s="24"/>
      <c r="W65" s="24"/>
      <c r="X65" s="24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4"/>
      <c r="AJ65" s="24"/>
      <c r="AK65" s="24"/>
      <c r="AL65" s="24"/>
      <c r="AM65" s="24"/>
      <c r="AN65" s="24"/>
      <c r="AO65" s="14"/>
      <c r="AP65" s="14"/>
      <c r="AQ65" s="14"/>
      <c r="AR65" s="14"/>
    </row>
    <row r="66" spans="1:44" ht="19.149999999999999" hidden="1" customHeight="1" x14ac:dyDescent="0.25">
      <c r="A66" s="29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3"/>
      <c r="R66" s="22"/>
      <c r="S66" s="22"/>
      <c r="T66" s="24"/>
      <c r="U66" s="24"/>
      <c r="V66" s="24"/>
      <c r="W66" s="24"/>
      <c r="X66" s="24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4"/>
      <c r="AJ66" s="24"/>
      <c r="AK66" s="24"/>
      <c r="AL66" s="24"/>
      <c r="AM66" s="24"/>
      <c r="AN66" s="24"/>
      <c r="AO66" s="12"/>
      <c r="AP66" s="12"/>
      <c r="AQ66" s="12"/>
      <c r="AR66" s="12"/>
    </row>
    <row r="67" spans="1:44" ht="0.75" hidden="1" customHeight="1" x14ac:dyDescent="0.25">
      <c r="A67" s="56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7"/>
      <c r="R67" s="55"/>
      <c r="S67" s="55"/>
      <c r="T67" s="58"/>
      <c r="U67" s="58"/>
      <c r="V67" s="58"/>
      <c r="W67" s="58"/>
      <c r="X67" s="58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8"/>
      <c r="AJ67" s="58"/>
      <c r="AK67" s="58"/>
      <c r="AL67" s="58"/>
      <c r="AM67" s="58"/>
      <c r="AN67" s="58"/>
      <c r="AO67" s="14"/>
      <c r="AP67" s="14"/>
      <c r="AQ67" s="14"/>
      <c r="AR67" s="14"/>
    </row>
    <row r="68" spans="1:44" ht="49.5" customHeight="1" x14ac:dyDescent="0.25">
      <c r="A68" s="27" t="s">
        <v>86</v>
      </c>
      <c r="B68" s="22" t="s">
        <v>85</v>
      </c>
      <c r="C68" s="22"/>
      <c r="D68" s="22"/>
      <c r="E68" s="22"/>
      <c r="F68" s="22" t="s">
        <v>121</v>
      </c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3" t="s">
        <v>22</v>
      </c>
      <c r="R68" s="22" t="s">
        <v>71</v>
      </c>
      <c r="S68" s="22" t="s">
        <v>87</v>
      </c>
      <c r="T68" s="24">
        <v>100</v>
      </c>
      <c r="U68" s="24"/>
      <c r="V68" s="24"/>
      <c r="W68" s="24"/>
      <c r="X68" s="24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4"/>
      <c r="AJ68" s="24"/>
      <c r="AK68" s="24"/>
      <c r="AL68" s="24"/>
      <c r="AM68" s="24"/>
      <c r="AN68" s="24"/>
      <c r="AO68" s="12"/>
      <c r="AP68" s="12"/>
      <c r="AQ68" s="12"/>
      <c r="AR68" s="12"/>
    </row>
    <row r="69" spans="1:44" ht="25.9" hidden="1" customHeight="1" x14ac:dyDescent="0.25">
      <c r="A69" s="27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3"/>
      <c r="R69" s="22"/>
      <c r="S69" s="22"/>
      <c r="T69" s="24"/>
      <c r="U69" s="24"/>
      <c r="V69" s="24"/>
      <c r="W69" s="24"/>
      <c r="X69" s="24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4"/>
      <c r="AJ69" s="24"/>
      <c r="AK69" s="24"/>
      <c r="AL69" s="24"/>
      <c r="AM69" s="24"/>
      <c r="AN69" s="24"/>
      <c r="AO69" s="14"/>
      <c r="AP69" s="14"/>
      <c r="AQ69" s="14"/>
      <c r="AR69" s="14"/>
    </row>
    <row r="70" spans="1:44" ht="66.599999999999994" customHeight="1" x14ac:dyDescent="0.25">
      <c r="A70" s="29" t="s">
        <v>88</v>
      </c>
      <c r="B70" s="22" t="s">
        <v>89</v>
      </c>
      <c r="C70" s="22"/>
      <c r="D70" s="22"/>
      <c r="E70" s="22"/>
      <c r="F70" s="22" t="s">
        <v>122</v>
      </c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3" t="s">
        <v>90</v>
      </c>
      <c r="R70" s="22" t="s">
        <v>91</v>
      </c>
      <c r="S70" s="22" t="s">
        <v>29</v>
      </c>
      <c r="T70" s="24">
        <v>2.1</v>
      </c>
      <c r="U70" s="24"/>
      <c r="V70" s="24"/>
      <c r="W70" s="24"/>
      <c r="X70" s="24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4"/>
      <c r="AJ70" s="24"/>
      <c r="AK70" s="24"/>
      <c r="AL70" s="24"/>
      <c r="AM70" s="24"/>
      <c r="AN70" s="24"/>
      <c r="AO70" s="12"/>
      <c r="AP70" s="12"/>
      <c r="AQ70" s="12"/>
      <c r="AR70" s="12"/>
    </row>
    <row r="71" spans="1:44" ht="65.45" customHeight="1" x14ac:dyDescent="0.25">
      <c r="A71" s="48" t="s">
        <v>142</v>
      </c>
      <c r="B71" s="22" t="s">
        <v>143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3">
        <v>880</v>
      </c>
      <c r="R71" s="22" t="s">
        <v>23</v>
      </c>
      <c r="S71" s="22" t="s">
        <v>24</v>
      </c>
      <c r="T71" s="24"/>
      <c r="U71" s="24"/>
      <c r="V71" s="24"/>
      <c r="W71" s="24"/>
      <c r="X71" s="24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4">
        <v>222</v>
      </c>
      <c r="AJ71" s="24"/>
      <c r="AK71" s="24"/>
      <c r="AL71" s="24"/>
      <c r="AM71" s="24"/>
      <c r="AN71" s="24">
        <v>438.9</v>
      </c>
      <c r="AO71" s="14"/>
      <c r="AP71" s="14"/>
      <c r="AQ71" s="14"/>
      <c r="AR71" s="14"/>
    </row>
    <row r="72" spans="1:44" ht="50.45" customHeight="1" x14ac:dyDescent="0.25">
      <c r="A72" s="27" t="s">
        <v>92</v>
      </c>
      <c r="B72" s="22" t="s">
        <v>93</v>
      </c>
      <c r="C72" s="22"/>
      <c r="D72" s="22"/>
      <c r="E72" s="22"/>
      <c r="F72" s="22" t="s">
        <v>123</v>
      </c>
      <c r="G72" s="22" t="s">
        <v>119</v>
      </c>
      <c r="H72" s="22"/>
      <c r="I72" s="22"/>
      <c r="J72" s="22"/>
      <c r="K72" s="22"/>
      <c r="L72" s="22"/>
      <c r="M72" s="22"/>
      <c r="N72" s="22"/>
      <c r="O72" s="22"/>
      <c r="P72" s="22"/>
      <c r="Q72" s="23" t="s">
        <v>65</v>
      </c>
      <c r="R72" s="22" t="s">
        <v>23</v>
      </c>
      <c r="S72" s="22" t="s">
        <v>24</v>
      </c>
      <c r="T72" s="24">
        <v>280.7</v>
      </c>
      <c r="U72" s="24"/>
      <c r="V72" s="24"/>
      <c r="W72" s="24"/>
      <c r="X72" s="24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4"/>
      <c r="AJ72" s="24"/>
      <c r="AK72" s="24"/>
      <c r="AL72" s="24"/>
      <c r="AM72" s="24"/>
      <c r="AN72" s="24"/>
      <c r="AO72" s="14"/>
      <c r="AP72" s="14"/>
      <c r="AQ72" s="14"/>
      <c r="AR72" s="14"/>
    </row>
    <row r="73" spans="1:44" ht="67.900000000000006" customHeight="1" x14ac:dyDescent="0.25">
      <c r="A73" s="27" t="s">
        <v>94</v>
      </c>
      <c r="B73" s="22" t="s">
        <v>93</v>
      </c>
      <c r="C73" s="22" t="s">
        <v>65</v>
      </c>
      <c r="D73" s="22" t="s">
        <v>23</v>
      </c>
      <c r="E73" s="22" t="s">
        <v>24</v>
      </c>
      <c r="F73" s="22" t="s">
        <v>123</v>
      </c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3" t="s">
        <v>95</v>
      </c>
      <c r="R73" s="22" t="s">
        <v>23</v>
      </c>
      <c r="S73" s="22" t="s">
        <v>58</v>
      </c>
      <c r="T73" s="24">
        <v>421.4</v>
      </c>
      <c r="U73" s="24"/>
      <c r="V73" s="24"/>
      <c r="W73" s="24"/>
      <c r="X73" s="24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4"/>
      <c r="AJ73" s="24"/>
      <c r="AK73" s="24"/>
      <c r="AL73" s="24"/>
      <c r="AM73" s="24"/>
      <c r="AN73" s="24"/>
    </row>
    <row r="74" spans="1:44" ht="81" customHeight="1" x14ac:dyDescent="0.25">
      <c r="A74" s="50" t="s">
        <v>151</v>
      </c>
      <c r="B74" s="22" t="s">
        <v>93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23">
        <v>240</v>
      </c>
      <c r="R74" s="22" t="s">
        <v>23</v>
      </c>
      <c r="S74" s="22" t="s">
        <v>24</v>
      </c>
      <c r="T74" s="24">
        <v>50</v>
      </c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</row>
    <row r="75" spans="1:44" ht="93.6" customHeight="1" x14ac:dyDescent="0.25">
      <c r="A75" s="27" t="s">
        <v>140</v>
      </c>
      <c r="B75" s="22" t="s">
        <v>139</v>
      </c>
      <c r="C75" s="18">
        <v>880</v>
      </c>
      <c r="D75" s="18">
        <v>1</v>
      </c>
      <c r="E75" s="18">
        <v>7</v>
      </c>
      <c r="F75" s="18"/>
      <c r="G75" s="18">
        <v>405.2</v>
      </c>
      <c r="H75" s="18"/>
      <c r="I75" s="18"/>
      <c r="J75" s="18"/>
      <c r="K75" s="18"/>
      <c r="L75" s="18"/>
      <c r="M75" s="18"/>
      <c r="N75" s="18"/>
      <c r="O75" s="18"/>
      <c r="P75" s="18"/>
      <c r="Q75" s="23">
        <v>240</v>
      </c>
      <c r="R75" s="22" t="s">
        <v>23</v>
      </c>
      <c r="S75" s="22" t="s">
        <v>24</v>
      </c>
      <c r="T75" s="24">
        <v>87.7</v>
      </c>
      <c r="AI75" s="18"/>
      <c r="AJ75" s="18"/>
      <c r="AK75" s="18"/>
      <c r="AL75" s="18"/>
      <c r="AM75" s="18"/>
      <c r="AN75" s="18"/>
    </row>
    <row r="77" spans="1:44" ht="33.6" customHeight="1" x14ac:dyDescent="0.25">
      <c r="A77" s="31" t="s">
        <v>128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 t="s">
        <v>98</v>
      </c>
      <c r="AJ77" s="32"/>
      <c r="AK77" s="32"/>
      <c r="AL77" s="32"/>
      <c r="AM77" s="32"/>
      <c r="AN77" s="32"/>
    </row>
  </sheetData>
  <mergeCells count="6">
    <mergeCell ref="AI3:AN3"/>
    <mergeCell ref="AQ12:AQ13"/>
    <mergeCell ref="A8:AN8"/>
    <mergeCell ref="AR12:AR13"/>
    <mergeCell ref="AP12:AP13"/>
    <mergeCell ref="AO12:AO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2021-01-17T07:41:37Z</cp:lastPrinted>
  <dcterms:created xsi:type="dcterms:W3CDTF">2018-12-26T10:40:57Z</dcterms:created>
  <dcterms:modified xsi:type="dcterms:W3CDTF">2021-01-17T07:50:55Z</dcterms:modified>
</cp:coreProperties>
</file>